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D909BDB5-BAEF-4B4D-9118-D82A742A54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<sst xmlns="http://schemas.openxmlformats.org/spreadsheetml/2006/main" count="52" uniqueCount="43">
  <si>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</si>
  <si>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</si>
  <si>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</si>
  <si>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</si>
  <si>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</si>
  <si>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</si>
  <si>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</si>
  <si>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</si>
  <si>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</si>
  <si>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</si>
  <si>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</si>
  <si>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</si>
  <si>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</si>
  <si>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</si>
  <si>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</si>
  <si>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</si>
  <si>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</si>
  <si>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</si>
  <si>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</si>
  <si>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</si>
  <si>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</si>
  <si>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</si>
  <si>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</si>
  <si>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</si>
  <si>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</si>
  <si>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</si>
  <si>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</si>
  <si>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</si>
  <si>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</si>
  <si>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</si>
  <si>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</si>
  <si>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</si>
  <si>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</si>
  <si>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</si>
  <si>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</si>
  <si>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Hans Ilebrand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</si>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</sst>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3" width="5.5546875" style="94" bestFit="1" customWidth="1"/>
    <col min="4" max="4" width="4.88671875" style="94" bestFit="1" customWidth="1"/>
    <col min="5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3" width="4.88671875" style="94" bestFit="1" customWidth="1"/>
    <col min="14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8" width="21.33203125" style="8" hidden="1" customWidth="1"/>
    <col min="39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99" t="s">
        <v>16</v>
      </c>
      <c r="C1" s="99"/>
      <c r="D1" s="99"/>
      <c r="E1" s="98">
        <v>-14</v>
      </c>
      <c r="F1" s="104" t="s">
        <v>12</v>
      </c>
      <c r="G1" s="105"/>
      <c r="H1" s="105"/>
      <c r="I1" s="105"/>
      <c r="J1" s="106"/>
      <c r="K1" s="46" t="s">
        <v>42</v>
      </c>
      <c r="L1" s="107" t="s">
        <v>28</v>
      </c>
      <c r="M1" s="108"/>
      <c r="N1" s="109"/>
      <c r="O1" s="47" t="s">
        <v>31</v>
      </c>
      <c r="P1" s="48">
        <v>0.75</v>
      </c>
      <c r="Q1" s="49" t="s">
        <v>4</v>
      </c>
      <c r="R1" s="48">
        <f>E1*P1</f>
        <v>-10.5</v>
      </c>
      <c r="S1" s="50" t="s">
        <v>5</v>
      </c>
      <c r="T1" s="48">
        <f>AT11</f>
        <v>-10.5</v>
      </c>
      <c r="U1" s="51"/>
      <c r="V1" s="45"/>
      <c r="W1" s="100" t="s">
        <v>14</v>
      </c>
      <c r="X1" s="101"/>
      <c r="Y1" s="52">
        <f>COUNT(W12:W13)</f>
        <v>0</v>
      </c>
      <c r="Z1" s="32" t="s">
        <v>13</v>
      </c>
      <c r="AA1" s="7">
        <f>-$R1</f>
        <v>10.5</v>
      </c>
      <c r="AB1" s="7">
        <f t="shared" ref="AB1:AI1" si="0">AA1</f>
        <v>10.5</v>
      </c>
      <c r="AC1" s="7">
        <f t="shared" si="0"/>
        <v>10.5</v>
      </c>
      <c r="AD1" s="7">
        <f t="shared" si="0"/>
        <v>10.5</v>
      </c>
      <c r="AE1" s="7">
        <f t="shared" si="0"/>
        <v>10.5</v>
      </c>
      <c r="AF1" s="7">
        <f t="shared" si="0"/>
        <v>10.5</v>
      </c>
      <c r="AG1" s="7">
        <f t="shared" si="0"/>
        <v>10.5</v>
      </c>
      <c r="AH1" s="7">
        <f t="shared" si="0"/>
        <v>10.5</v>
      </c>
      <c r="AI1" s="7">
        <f t="shared" si="0"/>
        <v>10.5</v>
      </c>
      <c r="AJ1" s="43"/>
      <c r="AK1" s="7">
        <f>AI1</f>
        <v>10.5</v>
      </c>
      <c r="AL1" s="7">
        <f t="shared" ref="AL1:AS1" si="1">AK1</f>
        <v>10.5</v>
      </c>
      <c r="AM1" s="7">
        <f t="shared" si="1"/>
        <v>10.5</v>
      </c>
      <c r="AN1" s="7">
        <f t="shared" si="1"/>
        <v>10.5</v>
      </c>
      <c r="AO1" s="7">
        <f t="shared" si="1"/>
        <v>10.5</v>
      </c>
      <c r="AP1" s="7">
        <f t="shared" si="1"/>
        <v>10.5</v>
      </c>
      <c r="AQ1" s="7">
        <f t="shared" si="1"/>
        <v>10.5</v>
      </c>
      <c r="AR1" s="7">
        <f t="shared" si="1"/>
        <v>10.5</v>
      </c>
      <c r="AS1" s="7">
        <f t="shared" si="1"/>
        <v>10.5</v>
      </c>
      <c r="AU1" s="39">
        <v>19</v>
      </c>
      <c r="AV1" s="7">
        <f>-AA1</f>
        <v>-10.5</v>
      </c>
      <c r="AW1" s="7">
        <f t="shared" ref="AW1:BD1" si="2">AV1</f>
        <v>-10.5</v>
      </c>
      <c r="AX1" s="7">
        <f t="shared" si="2"/>
        <v>-10.5</v>
      </c>
      <c r="AY1" s="7">
        <f t="shared" si="2"/>
        <v>-10.5</v>
      </c>
      <c r="AZ1" s="7">
        <f t="shared" si="2"/>
        <v>-10.5</v>
      </c>
      <c r="BA1" s="7">
        <f t="shared" si="2"/>
        <v>-10.5</v>
      </c>
      <c r="BB1" s="7">
        <f t="shared" si="2"/>
        <v>-10.5</v>
      </c>
      <c r="BC1" s="7">
        <f t="shared" si="2"/>
        <v>-10.5</v>
      </c>
      <c r="BD1" s="7">
        <f t="shared" si="2"/>
        <v>-10.5</v>
      </c>
      <c r="BE1" s="41"/>
      <c r="BF1" s="7">
        <f>BD1</f>
        <v>-10.5</v>
      </c>
      <c r="BG1" s="7">
        <f t="shared" ref="BG1:BN1" si="3">BF1</f>
        <v>-10.5</v>
      </c>
      <c r="BH1" s="7">
        <f t="shared" si="3"/>
        <v>-10.5</v>
      </c>
      <c r="BI1" s="7">
        <f t="shared" si="3"/>
        <v>-10.5</v>
      </c>
      <c r="BJ1" s="7">
        <f t="shared" si="3"/>
        <v>-10.5</v>
      </c>
      <c r="BK1" s="7">
        <f t="shared" si="3"/>
        <v>-10.5</v>
      </c>
      <c r="BL1" s="7">
        <f t="shared" si="3"/>
        <v>-10.5</v>
      </c>
      <c r="BM1" s="7">
        <f t="shared" si="3"/>
        <v>-10.5</v>
      </c>
      <c r="BN1" s="7">
        <f t="shared" si="3"/>
        <v>-10.5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40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41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2.5</v>
      </c>
      <c r="AB4" s="6">
        <f t="shared" si="11"/>
        <v>6.5</v>
      </c>
      <c r="AC4" s="6">
        <f t="shared" si="11"/>
        <v>0</v>
      </c>
      <c r="AD4" s="6">
        <f t="shared" si="11"/>
        <v>0.5</v>
      </c>
      <c r="AE4" s="6">
        <f t="shared" si="11"/>
        <v>0</v>
      </c>
      <c r="AF4" s="6">
        <f t="shared" si="11"/>
        <v>10.5</v>
      </c>
      <c r="AG4" s="6">
        <f t="shared" si="11"/>
        <v>4.5</v>
      </c>
      <c r="AH4" s="6">
        <f t="shared" si="11"/>
        <v>8.5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</v>
      </c>
      <c r="AM4" s="6">
        <f t="shared" si="12"/>
        <v>7.5</v>
      </c>
      <c r="AN4" s="6">
        <f t="shared" si="12"/>
        <v>3.5</v>
      </c>
      <c r="AO4" s="6">
        <f t="shared" si="12"/>
        <v>0</v>
      </c>
      <c r="AP4" s="6">
        <f t="shared" si="12"/>
        <v>5.5</v>
      </c>
      <c r="AQ4" s="6">
        <f t="shared" si="12"/>
        <v>9.5</v>
      </c>
      <c r="AR4" s="6">
        <f t="shared" si="12"/>
        <v>1.5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10" t="s">
        <v>37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0.5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0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2" t="s">
        <v>18</v>
      </c>
      <c r="S6" s="103"/>
      <c r="T6" s="68">
        <f>SUM(T13)</f>
        <v>0</v>
      </c>
      <c r="U6" s="53"/>
      <c r="V6" s="69"/>
      <c r="W6" s="110" t="s">
        <v>30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0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34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36</v>
      </c>
      <c r="CK7" s="117"/>
      <c r="CL7" s="117"/>
      <c r="CM7" s="117"/>
      <c r="CN7" s="118"/>
      <c r="CP7" s="116" t="s">
        <v>32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2" t="s">
        <v>18</v>
      </c>
      <c r="S8" s="103"/>
      <c r="T8" s="74">
        <f>SUM(CX10)</f>
        <v>0</v>
      </c>
      <c r="U8" s="76"/>
      <c r="V8" s="77"/>
      <c r="W8" s="119" t="s">
        <v>29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0.5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27</v>
      </c>
      <c r="CK8" s="117"/>
      <c r="CL8" s="117"/>
      <c r="CM8" s="117"/>
      <c r="CN8" s="118"/>
      <c r="CP8" s="122" t="s">
        <v>33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-0.5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0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-10.5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-14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-0.5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0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-0.5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0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-10.5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-0.5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0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 objects="1" scenarios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50" stopIfTrue="1" operator="lessThan">
      <formula>B$3</formula>
    </cfRule>
  </conditionalFormatting>
  <conditionalFormatting sqref="E1">
    <cfRule type="cellIs" dxfId="0" priority="6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2024-02-27T16:25:53Z</dcterms:modified>
</cp:coreProperties>
</file>